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5" activeTab="0"/>
  </bookViews>
  <sheets>
    <sheet name="Бирюлево (01.03.15) " sheetId="1" r:id="rId1"/>
  </sheets>
  <definedNames>
    <definedName name="_xlnm.Print_Area" localSheetId="0">'Бирюлево (01.03.15) '!$A$1:$K$100</definedName>
  </definedNames>
  <calcPr fullCalcOnLoad="1"/>
</workbook>
</file>

<file path=xl/sharedStrings.xml><?xml version="1.0" encoding="utf-8"?>
<sst xmlns="http://schemas.openxmlformats.org/spreadsheetml/2006/main" count="150" uniqueCount="86">
  <si>
    <r>
      <t>Прайс-лист</t>
    </r>
    <r>
      <rPr>
        <b/>
        <i/>
        <sz val="20"/>
        <color indexed="8"/>
        <rFont val="Arial"/>
        <family val="0"/>
      </rPr>
      <t xml:space="preserve"> на услуги </t>
    </r>
    <r>
      <rPr>
        <b/>
        <sz val="20"/>
        <color indexed="8"/>
        <rFont val="Arial"/>
        <family val="0"/>
      </rPr>
      <t>шиномонтажа 24 часа</t>
    </r>
  </si>
  <si>
    <t>Легковые автомобили</t>
  </si>
  <si>
    <t>Вид работ</t>
  </si>
  <si>
    <t>Ед. изм.</t>
  </si>
  <si>
    <t>R12-R13</t>
  </si>
  <si>
    <t>R14</t>
  </si>
  <si>
    <t>R15</t>
  </si>
  <si>
    <t>R16</t>
  </si>
  <si>
    <t>R17</t>
  </si>
  <si>
    <t>R18</t>
  </si>
  <si>
    <t>R19</t>
  </si>
  <si>
    <t>R20</t>
  </si>
  <si>
    <t>R21</t>
  </si>
  <si>
    <t>колесо</t>
  </si>
  <si>
    <t>Балансировка с учетом всех необходимых грузов</t>
  </si>
  <si>
    <t>Комплекс «Переобувка»</t>
  </si>
  <si>
    <t>Комплекс «Переобувка» низкий профиль (от 45)</t>
  </si>
  <si>
    <t>1 повр.</t>
  </si>
  <si>
    <t>Утилизация коробок от дисков</t>
  </si>
  <si>
    <t>1 шт.</t>
  </si>
  <si>
    <t>Утилизация шин</t>
  </si>
  <si>
    <t>Замена золотника</t>
  </si>
  <si>
    <t>Упаковка шин в пакеты</t>
  </si>
  <si>
    <t>5 мин.</t>
  </si>
  <si>
    <t>Администрация</t>
  </si>
  <si>
    <t>4 шт.</t>
  </si>
  <si>
    <t>4 колеса</t>
  </si>
  <si>
    <t>1 колесо</t>
  </si>
  <si>
    <t>Замена вентиля хромированного</t>
  </si>
  <si>
    <t>Замена вентиля обычного</t>
  </si>
  <si>
    <t>Герметизация бортов</t>
  </si>
  <si>
    <t>Ремонт якорем*</t>
  </si>
  <si>
    <t>Заплата кордовая*</t>
  </si>
  <si>
    <t>Ремонт жгутом*  **</t>
  </si>
  <si>
    <t>2 шт.</t>
  </si>
  <si>
    <t>Колесо снять и поставить</t>
  </si>
  <si>
    <r>
      <t xml:space="preserve">Микроавтобусы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минивэны</t>
    </r>
    <r>
      <rPr>
        <sz val="14"/>
        <color indexed="8"/>
        <rFont val="Arial"/>
        <family val="2"/>
      </rPr>
      <t>)</t>
    </r>
    <r>
      <rPr>
        <b/>
        <sz val="14"/>
        <color indexed="8"/>
        <rFont val="Arial"/>
        <family val="0"/>
      </rPr>
      <t xml:space="preserve"> и внедорожники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кроссоверы, паркетники</t>
    </r>
    <r>
      <rPr>
        <sz val="14"/>
        <color indexed="8"/>
        <rFont val="Arial"/>
        <family val="2"/>
      </rPr>
      <t>)</t>
    </r>
  </si>
  <si>
    <t>Ремонт грибком или заплатой*</t>
  </si>
  <si>
    <t>Смазка ступиц</t>
  </si>
  <si>
    <t>Зарядка аккумулятора</t>
  </si>
  <si>
    <t xml:space="preserve">Прокат инструмента (домкрата, ключа и т.п.) </t>
  </si>
  <si>
    <t>Замена колодок  (барабанные)</t>
  </si>
  <si>
    <t>Замена колодок  (дисковые)</t>
  </si>
  <si>
    <t>1 запуск</t>
  </si>
  <si>
    <t>1 раз</t>
  </si>
  <si>
    <t>1 авто</t>
  </si>
  <si>
    <t>1500 (2000)</t>
  </si>
  <si>
    <t xml:space="preserve">Запуск двигателя при помощи пускового устройства </t>
  </si>
  <si>
    <r>
      <t xml:space="preserve">Заправка кондиционера </t>
    </r>
    <r>
      <rPr>
        <b/>
        <sz val="9"/>
        <color indexed="8"/>
        <rFont val="Arial"/>
        <family val="2"/>
      </rPr>
      <t>хладагент R134а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(использовано более 1 кг. хладагента)</t>
    </r>
  </si>
  <si>
    <t>Диагностика кондиционера</t>
  </si>
  <si>
    <t>R12-R13-R14</t>
  </si>
  <si>
    <t>Ремонт камеры</t>
  </si>
  <si>
    <t>Установка камеры</t>
  </si>
  <si>
    <r>
      <t>Неошипованные шины R</t>
    </r>
    <r>
      <rPr>
        <sz val="10"/>
        <rFont val="Arial Cyr"/>
        <family val="0"/>
      </rPr>
      <t>≤18</t>
    </r>
  </si>
  <si>
    <r>
      <t>Неошипованные шины R</t>
    </r>
    <r>
      <rPr>
        <sz val="10"/>
        <rFont val="Arial Cyr"/>
        <family val="0"/>
      </rPr>
      <t>&gt;</t>
    </r>
    <r>
      <rPr>
        <sz val="10"/>
        <rFont val="Arial"/>
        <family val="0"/>
      </rPr>
      <t>18 и                     все ошипованные шины</t>
    </r>
  </si>
  <si>
    <t>Рваные шины, шины с дисками</t>
  </si>
  <si>
    <t xml:space="preserve">        Цены указаны в рублях РФ с учетом налогов.</t>
  </si>
  <si>
    <t xml:space="preserve">Полировка фар                                         </t>
  </si>
  <si>
    <t xml:space="preserve">2 шт.      </t>
  </si>
  <si>
    <t>Монтаж антивандального крепления на гос.номер с авторамкой</t>
  </si>
  <si>
    <t xml:space="preserve">1 комп.      </t>
  </si>
  <si>
    <t>Антивандальное крепление на гос.номер с авторамкой</t>
  </si>
  <si>
    <t xml:space="preserve">Подкачка (проверка давления) </t>
  </si>
  <si>
    <r>
      <t xml:space="preserve">** - по европейским стандартам ремонт жгутом является </t>
    </r>
    <r>
      <rPr>
        <b/>
        <sz val="10"/>
        <color indexed="8"/>
        <rFont val="Arial"/>
        <family val="2"/>
      </rPr>
      <t>временным</t>
    </r>
    <r>
      <rPr>
        <sz val="10"/>
        <color indexed="8"/>
        <rFont val="Arial"/>
        <family val="0"/>
      </rPr>
      <t>, гарантия на данный вид ремонта не распространяется.</t>
    </r>
  </si>
  <si>
    <t xml:space="preserve"> * - цена указана без учета монтажа/демонтажа и снятия/установки колеса.</t>
  </si>
  <si>
    <r>
      <t>"S"</t>
    </r>
    <r>
      <rPr>
        <sz val="8"/>
        <color indexed="8"/>
        <rFont val="Arial"/>
        <family val="2"/>
      </rPr>
      <t xml:space="preserve">(TL110) </t>
    </r>
    <r>
      <rPr>
        <sz val="10"/>
        <color indexed="8"/>
        <rFont val="Arial"/>
        <family val="0"/>
      </rPr>
      <t xml:space="preserve"> 300    /    </t>
    </r>
    <r>
      <rPr>
        <b/>
        <sz val="10"/>
        <color indexed="8"/>
        <rFont val="Arial"/>
        <family val="2"/>
      </rPr>
      <t>"М"</t>
    </r>
    <r>
      <rPr>
        <sz val="8"/>
        <color indexed="8"/>
        <rFont val="Arial"/>
        <family val="2"/>
      </rPr>
      <t>(TL115)</t>
    </r>
    <r>
      <rPr>
        <sz val="10"/>
        <color indexed="8"/>
        <rFont val="Arial"/>
        <family val="0"/>
      </rPr>
      <t xml:space="preserve">  500    /    </t>
    </r>
    <r>
      <rPr>
        <b/>
        <sz val="10"/>
        <color indexed="8"/>
        <rFont val="Arial"/>
        <family val="2"/>
      </rPr>
      <t>"L"</t>
    </r>
    <r>
      <rPr>
        <sz val="8"/>
        <color indexed="8"/>
        <rFont val="Arial"/>
        <family val="2"/>
      </rPr>
      <t xml:space="preserve">(TL120) </t>
    </r>
    <r>
      <rPr>
        <sz val="10"/>
        <color indexed="8"/>
        <rFont val="Arial"/>
        <family val="0"/>
      </rPr>
      <t xml:space="preserve"> 800   /     </t>
    </r>
    <r>
      <rPr>
        <b/>
        <sz val="10"/>
        <color indexed="8"/>
        <rFont val="Arial"/>
        <family val="2"/>
      </rPr>
      <t>"XL"</t>
    </r>
    <r>
      <rPr>
        <sz val="8"/>
        <color indexed="8"/>
        <rFont val="Arial"/>
        <family val="2"/>
      </rPr>
      <t>(TL125)</t>
    </r>
    <r>
      <rPr>
        <sz val="10"/>
        <color indexed="8"/>
        <rFont val="Arial"/>
        <family val="0"/>
      </rPr>
      <t xml:space="preserve">  1000</t>
    </r>
  </si>
  <si>
    <t>Камера автомобильная</t>
  </si>
  <si>
    <t xml:space="preserve">1 шт.      </t>
  </si>
  <si>
    <r>
      <t>"R13"</t>
    </r>
    <r>
      <rPr>
        <sz val="8"/>
        <color indexed="8"/>
        <rFont val="Arial"/>
        <family val="2"/>
      </rPr>
      <t xml:space="preserve">  </t>
    </r>
    <r>
      <rPr>
        <sz val="10"/>
        <color indexed="8"/>
        <rFont val="Arial"/>
        <family val="0"/>
      </rPr>
      <t xml:space="preserve"> 350    /    </t>
    </r>
    <r>
      <rPr>
        <b/>
        <sz val="10"/>
        <color indexed="8"/>
        <rFont val="Arial"/>
        <family val="2"/>
      </rPr>
      <t xml:space="preserve">"R14" </t>
    </r>
    <r>
      <rPr>
        <sz val="10"/>
        <color indexed="8"/>
        <rFont val="Arial"/>
        <family val="0"/>
      </rPr>
      <t xml:space="preserve">  400    /    </t>
    </r>
    <r>
      <rPr>
        <b/>
        <sz val="10"/>
        <color indexed="8"/>
        <rFont val="Arial"/>
        <family val="2"/>
      </rPr>
      <t xml:space="preserve">"R15" </t>
    </r>
    <r>
      <rPr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 450   /     </t>
    </r>
    <r>
      <rPr>
        <b/>
        <sz val="10"/>
        <color indexed="8"/>
        <rFont val="Arial"/>
        <family val="2"/>
      </rPr>
      <t xml:space="preserve">"R16" </t>
    </r>
    <r>
      <rPr>
        <sz val="10"/>
        <color indexed="8"/>
        <rFont val="Arial"/>
        <family val="0"/>
      </rPr>
      <t xml:space="preserve">  500</t>
    </r>
  </si>
  <si>
    <t>Дополнительные услуги</t>
  </si>
  <si>
    <t xml:space="preserve"> 4 колеса</t>
  </si>
  <si>
    <t>от 01.03.2015</t>
  </si>
  <si>
    <t>Вулканизация ****</t>
  </si>
  <si>
    <t>Колесо монтаж / демонтаж *</t>
  </si>
  <si>
    <t>Колесо монтаж / демонтаж низкий профиль (от 45) *</t>
  </si>
  <si>
    <t>Комплекс                       «Снять и Поставить» **</t>
  </si>
  <si>
    <t>Комплекс                            «Балансировка» ***</t>
  </si>
  <si>
    <t>Комплекс              «Балансировка» ***</t>
  </si>
  <si>
    <r>
      <t xml:space="preserve"> **   - Комплекс  </t>
    </r>
    <r>
      <rPr>
        <b/>
        <sz val="10"/>
        <color indexed="8"/>
        <rFont val="Arial"/>
        <family val="2"/>
      </rPr>
      <t>«Снять и Поставить»</t>
    </r>
    <r>
      <rPr>
        <sz val="10"/>
        <color indexed="8"/>
        <rFont val="Arial"/>
        <family val="0"/>
      </rPr>
      <t xml:space="preserve">  включает в себя: снятие и установка 4-х колес на автомобиль + проверка давления.</t>
    </r>
  </si>
  <si>
    <r>
      <t xml:space="preserve"> *      - резина </t>
    </r>
    <r>
      <rPr>
        <b/>
        <sz val="9"/>
        <color indexed="8"/>
        <rFont val="Arial"/>
        <family val="2"/>
      </rPr>
      <t>RUNFLAT</t>
    </r>
    <r>
      <rPr>
        <sz val="9"/>
        <color indexed="8"/>
        <rFont val="Arial"/>
        <family val="2"/>
      </rPr>
      <t xml:space="preserve"> (усиленная): +20% от стоимости работ.</t>
    </r>
  </si>
  <si>
    <t>(цены действует с "15" марта  по "15" мая  и  с "15" октября по "15" декабря)</t>
  </si>
  <si>
    <r>
      <t xml:space="preserve"> ***  - Комплекс  </t>
    </r>
    <r>
      <rPr>
        <b/>
        <sz val="10"/>
        <color indexed="8"/>
        <rFont val="Arial"/>
        <family val="2"/>
      </rPr>
      <t>«Балансировка»</t>
    </r>
    <r>
      <rPr>
        <sz val="10"/>
        <color indexed="8"/>
        <rFont val="Arial"/>
        <family val="0"/>
      </rPr>
      <t xml:space="preserve">  включает в себя: балансировка + снятие и установка 4-х колес на автомобиль + проверка давления.</t>
    </r>
  </si>
  <si>
    <r>
      <t xml:space="preserve">      Для автомобиля </t>
    </r>
    <r>
      <rPr>
        <b/>
        <sz val="10"/>
        <rFont val="Arial"/>
        <family val="2"/>
      </rPr>
      <t>"Газель"</t>
    </r>
    <r>
      <rPr>
        <sz val="10"/>
        <rFont val="Arial"/>
        <family val="0"/>
      </rPr>
      <t xml:space="preserve"> стоимость услуги снять и поставить 1 колесо составляет </t>
    </r>
    <r>
      <rPr>
        <b/>
        <sz val="10"/>
        <rFont val="Arial"/>
        <family val="2"/>
      </rPr>
      <t>200 рублей</t>
    </r>
    <r>
      <rPr>
        <sz val="10"/>
        <rFont val="Arial"/>
        <family val="0"/>
      </rPr>
      <t>.</t>
    </r>
  </si>
  <si>
    <r>
      <t xml:space="preserve">       Членам ПАСК «Орбита-95»  и держателям дисконтных карт </t>
    </r>
    <r>
      <rPr>
        <i/>
        <u val="single"/>
        <sz val="9"/>
        <color indexed="8"/>
        <rFont val="Arial"/>
        <family val="2"/>
      </rPr>
      <t>скидка 5 %</t>
    </r>
    <r>
      <rPr>
        <i/>
        <sz val="9"/>
        <color indexed="8"/>
        <rFont val="Arial"/>
        <family val="2"/>
      </rPr>
      <t xml:space="preserve">  на все виды работ.</t>
    </r>
  </si>
  <si>
    <t xml:space="preserve"> **** - цена указана с учетом установки кордовых заплат ("S"для R≤15 и "M" для R&gt;16). </t>
  </si>
  <si>
    <r>
      <rPr>
        <b/>
        <sz val="9"/>
        <color indexed="8"/>
        <rFont val="Arial"/>
        <family val="2"/>
      </rPr>
      <t>Дополнительная работа:</t>
    </r>
    <r>
      <rPr>
        <sz val="9"/>
        <color indexed="8"/>
        <rFont val="Arial"/>
        <family val="2"/>
      </rPr>
      <t xml:space="preserve"> в т.ч. поиск прокола, проверка диска на балансировочном станке,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очистка диска от грязи (4 шт.), оптимизация колеса,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наличия датчика (1 шт.), снятие запасного колеса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</si>
</sst>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b/>
      <u val="single"/>
      <sz val="20"/>
      <color indexed="8"/>
      <name val="Arial"/>
      <family val="0"/>
    </font>
    <font>
      <b/>
      <i/>
      <sz val="2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0"/>
    </font>
    <font>
      <i/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6" borderId="23" xfId="0" applyFont="1" applyFill="1" applyBorder="1" applyAlignment="1">
      <alignment horizontal="center" vertical="top" wrapText="1"/>
    </xf>
    <xf numFmtId="0" fontId="5" fillId="36" borderId="24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zoomScalePageLayoutView="0" workbookViewId="0" topLeftCell="A1">
      <selection activeCell="A47" sqref="A47"/>
    </sheetView>
  </sheetViews>
  <sheetFormatPr defaultColWidth="9.140625" defaultRowHeight="12.75"/>
  <cols>
    <col min="1" max="1" width="25.00390625" style="0" customWidth="1"/>
    <col min="2" max="2" width="10.00390625" style="0" customWidth="1"/>
  </cols>
  <sheetData>
    <row r="1" spans="1:11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ht="12.75">
      <c r="A3" s="1"/>
    </row>
    <row r="4" spans="1:7" ht="12.75">
      <c r="A4" s="1" t="s">
        <v>71</v>
      </c>
      <c r="G4" s="1" t="s">
        <v>56</v>
      </c>
    </row>
    <row r="5" ht="13.5" thickBot="1"/>
    <row r="6" spans="1:11" ht="19.5" customHeight="1">
      <c r="A6" s="59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1" ht="24.75" customHeight="1">
      <c r="A7" s="48" t="s">
        <v>2</v>
      </c>
      <c r="B7" s="49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12" t="s">
        <v>12</v>
      </c>
    </row>
    <row r="8" spans="1:11" ht="24.75" customHeight="1">
      <c r="A8" s="7" t="s">
        <v>35</v>
      </c>
      <c r="B8" s="3" t="s">
        <v>13</v>
      </c>
      <c r="C8" s="10">
        <v>70</v>
      </c>
      <c r="D8" s="10">
        <v>80</v>
      </c>
      <c r="E8" s="10">
        <v>90</v>
      </c>
      <c r="F8" s="10">
        <v>100</v>
      </c>
      <c r="G8" s="10">
        <v>110</v>
      </c>
      <c r="H8" s="10">
        <v>140</v>
      </c>
      <c r="I8" s="10">
        <v>160</v>
      </c>
      <c r="J8" s="10">
        <v>180</v>
      </c>
      <c r="K8" s="11">
        <v>200</v>
      </c>
    </row>
    <row r="9" spans="1:11" ht="24.75" customHeight="1">
      <c r="A9" s="35" t="s">
        <v>73</v>
      </c>
      <c r="B9" s="3" t="s">
        <v>13</v>
      </c>
      <c r="C9" s="10">
        <v>120</v>
      </c>
      <c r="D9" s="10">
        <v>140</v>
      </c>
      <c r="E9" s="10">
        <v>160</v>
      </c>
      <c r="F9" s="10">
        <v>190</v>
      </c>
      <c r="G9" s="10">
        <v>220</v>
      </c>
      <c r="H9" s="10">
        <v>250</v>
      </c>
      <c r="I9" s="10">
        <v>280</v>
      </c>
      <c r="J9" s="10">
        <v>310</v>
      </c>
      <c r="K9" s="11">
        <v>350</v>
      </c>
    </row>
    <row r="10" spans="1:11" ht="24.75" customHeight="1">
      <c r="A10" s="35" t="s">
        <v>74</v>
      </c>
      <c r="B10" s="3" t="s">
        <v>13</v>
      </c>
      <c r="C10" s="29">
        <v>140</v>
      </c>
      <c r="D10" s="29">
        <v>160</v>
      </c>
      <c r="E10" s="29">
        <v>200</v>
      </c>
      <c r="F10" s="30">
        <v>240</v>
      </c>
      <c r="G10" s="10">
        <v>280</v>
      </c>
      <c r="H10" s="10">
        <v>320</v>
      </c>
      <c r="I10" s="10">
        <v>350</v>
      </c>
      <c r="J10" s="10">
        <v>380</v>
      </c>
      <c r="K10" s="11">
        <v>410</v>
      </c>
    </row>
    <row r="11" spans="1:11" ht="24.75" customHeight="1">
      <c r="A11" s="7" t="s">
        <v>14</v>
      </c>
      <c r="B11" s="3" t="s">
        <v>13</v>
      </c>
      <c r="C11" s="26">
        <v>120</v>
      </c>
      <c r="D11" s="26">
        <v>140</v>
      </c>
      <c r="E11" s="10">
        <v>160</v>
      </c>
      <c r="F11" s="10">
        <v>180</v>
      </c>
      <c r="G11" s="10">
        <v>200</v>
      </c>
      <c r="H11" s="10">
        <v>220</v>
      </c>
      <c r="I11" s="10">
        <v>240</v>
      </c>
      <c r="J11" s="10">
        <v>260</v>
      </c>
      <c r="K11" s="11">
        <v>280</v>
      </c>
    </row>
    <row r="12" spans="1:11" ht="2.25" customHeight="1">
      <c r="A12" s="13"/>
      <c r="B12" s="23"/>
      <c r="C12" s="23"/>
      <c r="D12" s="24"/>
      <c r="E12" s="24"/>
      <c r="F12" s="14"/>
      <c r="G12" s="14"/>
      <c r="H12" s="14"/>
      <c r="I12" s="14"/>
      <c r="J12" s="14"/>
      <c r="K12" s="15"/>
    </row>
    <row r="13" spans="1:11" ht="24.75" customHeight="1">
      <c r="A13" s="35" t="s">
        <v>75</v>
      </c>
      <c r="B13" s="3" t="s">
        <v>70</v>
      </c>
      <c r="C13" s="27">
        <v>400</v>
      </c>
      <c r="D13" s="27">
        <v>450</v>
      </c>
      <c r="E13" s="27">
        <v>500</v>
      </c>
      <c r="F13" s="27">
        <v>550</v>
      </c>
      <c r="G13" s="27">
        <f>(G8*4+60)*1.2</f>
        <v>600</v>
      </c>
      <c r="H13" s="27">
        <v>700</v>
      </c>
      <c r="I13" s="27">
        <v>800</v>
      </c>
      <c r="J13" s="27">
        <v>900</v>
      </c>
      <c r="K13" s="27">
        <v>1000</v>
      </c>
    </row>
    <row r="14" spans="1:11" ht="24.75" customHeight="1">
      <c r="A14" s="35" t="s">
        <v>76</v>
      </c>
      <c r="B14" s="3" t="s">
        <v>70</v>
      </c>
      <c r="C14" s="3">
        <f>C11*4+C13+20</f>
        <v>900</v>
      </c>
      <c r="D14" s="3">
        <f>D11*4+D13-10</f>
        <v>1000</v>
      </c>
      <c r="E14" s="3">
        <f>E11*4+E13+10</f>
        <v>1150</v>
      </c>
      <c r="F14" s="3">
        <f>F11*4+F13+30</f>
        <v>1300</v>
      </c>
      <c r="G14" s="3">
        <f>G11*4+G13</f>
        <v>1400</v>
      </c>
      <c r="H14" s="3">
        <f>H11*4+H13+20</f>
        <v>1600</v>
      </c>
      <c r="I14" s="3">
        <f>I11*4+I13+40</f>
        <v>1800</v>
      </c>
      <c r="J14" s="3">
        <f>J11*4+J13+10</f>
        <v>1950</v>
      </c>
      <c r="K14" s="3">
        <f>K11*4+K13-20</f>
        <v>2100</v>
      </c>
    </row>
    <row r="15" spans="1:11" ht="24.75" customHeight="1">
      <c r="A15" s="16" t="s">
        <v>15</v>
      </c>
      <c r="B15" s="5" t="s">
        <v>70</v>
      </c>
      <c r="C15" s="17">
        <v>1200</v>
      </c>
      <c r="D15" s="17">
        <v>1400</v>
      </c>
      <c r="E15" s="17">
        <v>1600</v>
      </c>
      <c r="F15" s="17">
        <v>1800</v>
      </c>
      <c r="G15" s="17">
        <v>2000</v>
      </c>
      <c r="H15" s="17">
        <v>2250</v>
      </c>
      <c r="I15" s="17">
        <v>2500</v>
      </c>
      <c r="J15" s="17">
        <v>2800</v>
      </c>
      <c r="K15" s="18">
        <v>3100</v>
      </c>
    </row>
    <row r="16" spans="1:11" ht="24.75" customHeight="1">
      <c r="A16" s="36" t="s">
        <v>16</v>
      </c>
      <c r="B16" s="37" t="s">
        <v>70</v>
      </c>
      <c r="C16" s="38">
        <v>1400</v>
      </c>
      <c r="D16" s="38">
        <v>1600</v>
      </c>
      <c r="E16" s="39">
        <v>1750</v>
      </c>
      <c r="F16" s="40">
        <v>2100</v>
      </c>
      <c r="G16" s="37">
        <v>2300</v>
      </c>
      <c r="H16" s="37">
        <v>2550</v>
      </c>
      <c r="I16" s="37">
        <v>2800</v>
      </c>
      <c r="J16" s="37">
        <v>3100</v>
      </c>
      <c r="K16" s="41">
        <v>3400</v>
      </c>
    </row>
    <row r="17" spans="1:11" ht="2.25" customHeight="1">
      <c r="A17" s="13"/>
      <c r="B17" s="23"/>
      <c r="C17" s="23"/>
      <c r="D17" s="24"/>
      <c r="E17" s="24"/>
      <c r="F17" s="14"/>
      <c r="G17" s="14"/>
      <c r="H17" s="14"/>
      <c r="I17" s="14"/>
      <c r="J17" s="14"/>
      <c r="K17" s="15"/>
    </row>
    <row r="18" spans="1:11" ht="24.75" customHeight="1" thickBot="1">
      <c r="A18" s="43" t="s">
        <v>72</v>
      </c>
      <c r="B18" s="8" t="s">
        <v>17</v>
      </c>
      <c r="C18" s="62">
        <v>1000</v>
      </c>
      <c r="D18" s="63"/>
      <c r="E18" s="8">
        <v>1200</v>
      </c>
      <c r="F18" s="8">
        <v>1400</v>
      </c>
      <c r="G18" s="8">
        <v>1600</v>
      </c>
      <c r="H18" s="8">
        <v>1800</v>
      </c>
      <c r="I18" s="8">
        <v>2000</v>
      </c>
      <c r="J18" s="8">
        <v>2200</v>
      </c>
      <c r="K18" s="21">
        <v>2400</v>
      </c>
    </row>
    <row r="19" spans="1:11" ht="24.75" customHeight="1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4.75" customHeight="1" thickBot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">
      <c r="A21" s="59" t="s">
        <v>36</v>
      </c>
      <c r="B21" s="60"/>
      <c r="C21" s="60"/>
      <c r="D21" s="60"/>
      <c r="E21" s="60"/>
      <c r="F21" s="60"/>
      <c r="G21" s="60"/>
      <c r="H21" s="60"/>
      <c r="I21" s="60"/>
      <c r="J21" s="60"/>
      <c r="K21" s="61"/>
    </row>
    <row r="22" spans="1:11" ht="24.75" customHeight="1">
      <c r="A22" s="48" t="s">
        <v>2</v>
      </c>
      <c r="B22" s="49" t="s">
        <v>3</v>
      </c>
      <c r="C22" s="64" t="s">
        <v>50</v>
      </c>
      <c r="D22" s="65"/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12" t="s">
        <v>12</v>
      </c>
    </row>
    <row r="23" spans="1:11" ht="24.75" customHeight="1">
      <c r="A23" s="35" t="s">
        <v>35</v>
      </c>
      <c r="B23" s="3" t="s">
        <v>13</v>
      </c>
      <c r="C23" s="50">
        <v>100</v>
      </c>
      <c r="D23" s="51"/>
      <c r="E23" s="10">
        <v>120</v>
      </c>
      <c r="F23" s="10">
        <v>140</v>
      </c>
      <c r="G23" s="10">
        <v>160</v>
      </c>
      <c r="H23" s="10">
        <v>180</v>
      </c>
      <c r="I23" s="10">
        <v>200</v>
      </c>
      <c r="J23" s="10">
        <v>220</v>
      </c>
      <c r="K23" s="11">
        <v>240</v>
      </c>
    </row>
    <row r="24" spans="1:11" ht="24.75" customHeight="1">
      <c r="A24" s="35" t="s">
        <v>73</v>
      </c>
      <c r="B24" s="3" t="s">
        <v>13</v>
      </c>
      <c r="C24" s="50">
        <v>160</v>
      </c>
      <c r="D24" s="51"/>
      <c r="E24" s="10">
        <v>190</v>
      </c>
      <c r="F24" s="10">
        <v>220</v>
      </c>
      <c r="G24" s="10">
        <v>260</v>
      </c>
      <c r="H24" s="10">
        <v>300</v>
      </c>
      <c r="I24" s="10">
        <v>330</v>
      </c>
      <c r="J24" s="10">
        <v>360</v>
      </c>
      <c r="K24" s="11">
        <v>390</v>
      </c>
    </row>
    <row r="25" spans="1:11" ht="24.75" customHeight="1">
      <c r="A25" s="35" t="s">
        <v>74</v>
      </c>
      <c r="B25" s="3" t="s">
        <v>13</v>
      </c>
      <c r="C25" s="52">
        <v>210</v>
      </c>
      <c r="D25" s="53"/>
      <c r="E25" s="29">
        <v>260</v>
      </c>
      <c r="F25" s="30">
        <v>310</v>
      </c>
      <c r="G25" s="10">
        <v>360</v>
      </c>
      <c r="H25" s="10">
        <v>400</v>
      </c>
      <c r="I25" s="10">
        <v>430</v>
      </c>
      <c r="J25" s="10">
        <v>470</v>
      </c>
      <c r="K25" s="11">
        <v>520</v>
      </c>
    </row>
    <row r="26" spans="1:11" ht="24.75" customHeight="1">
      <c r="A26" s="7" t="s">
        <v>14</v>
      </c>
      <c r="B26" s="3" t="s">
        <v>13</v>
      </c>
      <c r="C26" s="54">
        <v>140</v>
      </c>
      <c r="D26" s="55"/>
      <c r="E26" s="10">
        <v>160</v>
      </c>
      <c r="F26" s="10">
        <v>180</v>
      </c>
      <c r="G26" s="10">
        <v>200</v>
      </c>
      <c r="H26" s="10">
        <v>220</v>
      </c>
      <c r="I26" s="10">
        <v>240</v>
      </c>
      <c r="J26" s="10">
        <v>260</v>
      </c>
      <c r="K26" s="11">
        <v>280</v>
      </c>
    </row>
    <row r="27" spans="1:14" ht="2.25" customHeight="1">
      <c r="A27" s="13"/>
      <c r="B27" s="23"/>
      <c r="C27" s="25"/>
      <c r="D27" s="24"/>
      <c r="E27" s="24"/>
      <c r="F27" s="14"/>
      <c r="G27" s="14"/>
      <c r="H27" s="14"/>
      <c r="I27" s="14"/>
      <c r="J27" s="14"/>
      <c r="K27" s="15"/>
      <c r="N27" s="28"/>
    </row>
    <row r="28" spans="1:11" ht="24.75" customHeight="1">
      <c r="A28" s="42" t="s">
        <v>75</v>
      </c>
      <c r="B28" s="3" t="s">
        <v>70</v>
      </c>
      <c r="C28" s="56">
        <v>600</v>
      </c>
      <c r="D28" s="57"/>
      <c r="E28" s="3">
        <v>700</v>
      </c>
      <c r="F28" s="3">
        <v>800</v>
      </c>
      <c r="G28" s="3">
        <v>900</v>
      </c>
      <c r="H28" s="3">
        <v>1000</v>
      </c>
      <c r="I28" s="3">
        <v>1100</v>
      </c>
      <c r="J28" s="3">
        <v>1200</v>
      </c>
      <c r="K28" s="3">
        <v>1300</v>
      </c>
    </row>
    <row r="29" spans="1:11" ht="24.75" customHeight="1">
      <c r="A29" s="42" t="s">
        <v>77</v>
      </c>
      <c r="B29" s="3" t="s">
        <v>70</v>
      </c>
      <c r="C29" s="56">
        <f>C26*4+C28+40</f>
        <v>1200</v>
      </c>
      <c r="D29" s="57"/>
      <c r="E29" s="3">
        <f>E26*4+E28+10</f>
        <v>1350</v>
      </c>
      <c r="F29" s="3">
        <f>F26*4+F28-20</f>
        <v>1500</v>
      </c>
      <c r="G29" s="3">
        <f>G26*4+G28</f>
        <v>1700</v>
      </c>
      <c r="H29" s="3">
        <f>H26*4+H28+20</f>
        <v>1900</v>
      </c>
      <c r="I29" s="3">
        <f>I26*4+I28+40</f>
        <v>2100</v>
      </c>
      <c r="J29" s="3">
        <f>J26*4+J28+10</f>
        <v>2250</v>
      </c>
      <c r="K29" s="3">
        <f>K26*4+K28-20</f>
        <v>2400</v>
      </c>
    </row>
    <row r="30" spans="1:11" ht="24.75" customHeight="1">
      <c r="A30" s="31" t="s">
        <v>15</v>
      </c>
      <c r="B30" s="5" t="s">
        <v>70</v>
      </c>
      <c r="C30" s="66">
        <v>1600</v>
      </c>
      <c r="D30" s="67"/>
      <c r="E30" s="17">
        <v>1850</v>
      </c>
      <c r="F30" s="17">
        <v>2100</v>
      </c>
      <c r="G30" s="17">
        <v>2400</v>
      </c>
      <c r="H30" s="17">
        <v>2700</v>
      </c>
      <c r="I30" s="17">
        <v>3000</v>
      </c>
      <c r="J30" s="17">
        <v>3300</v>
      </c>
      <c r="K30" s="18">
        <v>3600</v>
      </c>
    </row>
    <row r="31" spans="1:11" ht="24.75" customHeight="1">
      <c r="A31" s="36" t="s">
        <v>16</v>
      </c>
      <c r="B31" s="37" t="s">
        <v>70</v>
      </c>
      <c r="C31" s="84">
        <v>1800</v>
      </c>
      <c r="D31" s="85"/>
      <c r="E31" s="39">
        <v>2100</v>
      </c>
      <c r="F31" s="40">
        <v>2400</v>
      </c>
      <c r="G31" s="37">
        <v>2700</v>
      </c>
      <c r="H31" s="37">
        <v>3000</v>
      </c>
      <c r="I31" s="37">
        <v>3300</v>
      </c>
      <c r="J31" s="37">
        <v>3600</v>
      </c>
      <c r="K31" s="41">
        <v>3900</v>
      </c>
    </row>
    <row r="32" spans="1:11" ht="2.25" customHeight="1">
      <c r="A32" s="13"/>
      <c r="B32" s="23"/>
      <c r="C32" s="25"/>
      <c r="D32" s="24"/>
      <c r="E32" s="24"/>
      <c r="F32" s="14"/>
      <c r="G32" s="14"/>
      <c r="H32" s="14"/>
      <c r="I32" s="14"/>
      <c r="J32" s="14"/>
      <c r="K32" s="15"/>
    </row>
    <row r="33" spans="1:11" ht="24.75" customHeight="1" thickBot="1">
      <c r="A33" s="44" t="s">
        <v>72</v>
      </c>
      <c r="B33" s="8" t="s">
        <v>17</v>
      </c>
      <c r="C33" s="62">
        <v>1000</v>
      </c>
      <c r="D33" s="63"/>
      <c r="E33" s="8">
        <v>1200</v>
      </c>
      <c r="F33" s="8">
        <v>1400</v>
      </c>
      <c r="G33" s="8">
        <v>1600</v>
      </c>
      <c r="H33" s="8">
        <v>1800</v>
      </c>
      <c r="I33" s="8">
        <v>2000</v>
      </c>
      <c r="J33" s="8">
        <v>2200</v>
      </c>
      <c r="K33" s="21">
        <v>2400</v>
      </c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46" t="s">
        <v>79</v>
      </c>
      <c r="I36" s="2"/>
      <c r="J36" s="2"/>
      <c r="K36" s="2"/>
    </row>
    <row r="38" spans="1:11" ht="12.75">
      <c r="A38" s="32" t="s">
        <v>78</v>
      </c>
      <c r="I38" s="2"/>
      <c r="J38" s="2"/>
      <c r="K38" s="2"/>
    </row>
    <row r="39" spans="4:11" ht="12.75">
      <c r="D39" s="45" t="s">
        <v>80</v>
      </c>
      <c r="I39" s="2"/>
      <c r="J39" s="2"/>
      <c r="K39" s="2"/>
    </row>
    <row r="40" spans="9:11" ht="12.75">
      <c r="I40" s="2"/>
      <c r="J40" s="2"/>
      <c r="K40" s="2"/>
    </row>
    <row r="41" spans="1:11" ht="12.75">
      <c r="A41" s="32" t="s">
        <v>81</v>
      </c>
      <c r="I41" s="2"/>
      <c r="J41" s="2"/>
      <c r="K41" s="2"/>
    </row>
    <row r="42" spans="4:11" ht="12.75">
      <c r="D42" s="45" t="s">
        <v>80</v>
      </c>
      <c r="E42" s="45"/>
      <c r="G42" s="2"/>
      <c r="H42" s="2"/>
      <c r="I42" s="2"/>
      <c r="J42" s="2"/>
      <c r="K42" s="2"/>
    </row>
    <row r="43" spans="1:4" ht="12.75">
      <c r="A43" s="2"/>
      <c r="B43" s="2"/>
      <c r="C43" s="2"/>
      <c r="D43" s="2"/>
    </row>
    <row r="44" spans="1:8" ht="12.75">
      <c r="A44" s="32" t="s">
        <v>84</v>
      </c>
      <c r="B44" s="2"/>
      <c r="C44" s="2"/>
      <c r="D44" s="2"/>
      <c r="E44" s="2"/>
      <c r="F44" s="2"/>
      <c r="G44" s="2"/>
      <c r="H44" s="2"/>
    </row>
    <row r="45" spans="1:8" ht="12.75">
      <c r="A45" s="3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33" t="s">
        <v>82</v>
      </c>
      <c r="B47" s="2"/>
      <c r="C47" s="2"/>
      <c r="D47" s="2"/>
      <c r="E47" s="2"/>
      <c r="F47" s="2"/>
      <c r="G47" s="2"/>
      <c r="H47" s="2"/>
    </row>
    <row r="51" ht="12.75">
      <c r="A51" s="34" t="s">
        <v>83</v>
      </c>
    </row>
    <row r="56" ht="12.75">
      <c r="A56" s="1" t="s">
        <v>24</v>
      </c>
    </row>
    <row r="57" spans="1:11" ht="26.25">
      <c r="A57" s="58" t="s">
        <v>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 customHeight="1">
      <c r="A59" s="47" t="s">
        <v>71</v>
      </c>
      <c r="G59" s="20" t="s">
        <v>56</v>
      </c>
      <c r="K59" s="19"/>
    </row>
    <row r="60" ht="12.75" customHeight="1" thickBot="1"/>
    <row r="61" spans="1:11" ht="24.75" customHeight="1">
      <c r="A61" s="86" t="s">
        <v>69</v>
      </c>
      <c r="B61" s="87"/>
      <c r="C61" s="87"/>
      <c r="D61" s="87"/>
      <c r="E61" s="87"/>
      <c r="F61" s="87"/>
      <c r="G61" s="87"/>
      <c r="H61" s="87"/>
      <c r="I61" s="87"/>
      <c r="J61" s="87"/>
      <c r="K61" s="88"/>
    </row>
    <row r="62" spans="1:11" ht="24.75" customHeight="1">
      <c r="A62" s="89" t="s">
        <v>62</v>
      </c>
      <c r="B62" s="90"/>
      <c r="C62" s="3" t="s">
        <v>27</v>
      </c>
      <c r="D62" s="91">
        <v>15</v>
      </c>
      <c r="E62" s="91"/>
      <c r="F62" s="91"/>
      <c r="G62" s="91" t="s">
        <v>26</v>
      </c>
      <c r="H62" s="91"/>
      <c r="I62" s="91">
        <v>50</v>
      </c>
      <c r="J62" s="91"/>
      <c r="K62" s="92"/>
    </row>
    <row r="63" spans="1:11" ht="24.75" customHeight="1">
      <c r="A63" s="89" t="s">
        <v>38</v>
      </c>
      <c r="B63" s="90"/>
      <c r="C63" s="3" t="s">
        <v>27</v>
      </c>
      <c r="D63" s="93">
        <v>50</v>
      </c>
      <c r="E63" s="93"/>
      <c r="F63" s="93"/>
      <c r="G63" s="91" t="s">
        <v>26</v>
      </c>
      <c r="H63" s="91"/>
      <c r="I63" s="91">
        <f aca="true" t="shared" si="0" ref="I63:I68">D63*4</f>
        <v>200</v>
      </c>
      <c r="J63" s="91"/>
      <c r="K63" s="92"/>
    </row>
    <row r="64" spans="1:11" ht="24.75" customHeight="1">
      <c r="A64" s="89" t="s">
        <v>30</v>
      </c>
      <c r="B64" s="90"/>
      <c r="C64" s="3" t="s">
        <v>27</v>
      </c>
      <c r="D64" s="93">
        <v>100</v>
      </c>
      <c r="E64" s="93"/>
      <c r="F64" s="93"/>
      <c r="G64" s="91" t="s">
        <v>26</v>
      </c>
      <c r="H64" s="91"/>
      <c r="I64" s="91">
        <f t="shared" si="0"/>
        <v>400</v>
      </c>
      <c r="J64" s="91"/>
      <c r="K64" s="92"/>
    </row>
    <row r="65" spans="1:11" ht="24.75" customHeight="1">
      <c r="A65" s="89" t="s">
        <v>29</v>
      </c>
      <c r="B65" s="90"/>
      <c r="C65" s="3" t="s">
        <v>27</v>
      </c>
      <c r="D65" s="93">
        <v>50</v>
      </c>
      <c r="E65" s="93"/>
      <c r="F65" s="93"/>
      <c r="G65" s="91" t="s">
        <v>26</v>
      </c>
      <c r="H65" s="91"/>
      <c r="I65" s="91">
        <f t="shared" si="0"/>
        <v>200</v>
      </c>
      <c r="J65" s="91"/>
      <c r="K65" s="92"/>
    </row>
    <row r="66" spans="1:11" ht="24.75" customHeight="1">
      <c r="A66" s="89" t="s">
        <v>28</v>
      </c>
      <c r="B66" s="90"/>
      <c r="C66" s="3" t="s">
        <v>27</v>
      </c>
      <c r="D66" s="93">
        <v>70</v>
      </c>
      <c r="E66" s="93"/>
      <c r="F66" s="93"/>
      <c r="G66" s="91" t="s">
        <v>26</v>
      </c>
      <c r="H66" s="91"/>
      <c r="I66" s="91">
        <f t="shared" si="0"/>
        <v>280</v>
      </c>
      <c r="J66" s="91"/>
      <c r="K66" s="92"/>
    </row>
    <row r="67" spans="1:11" ht="24.75" customHeight="1">
      <c r="A67" s="89" t="s">
        <v>21</v>
      </c>
      <c r="B67" s="90"/>
      <c r="C67" s="3" t="s">
        <v>27</v>
      </c>
      <c r="D67" s="93">
        <v>25</v>
      </c>
      <c r="E67" s="91"/>
      <c r="F67" s="91"/>
      <c r="G67" s="91" t="s">
        <v>26</v>
      </c>
      <c r="H67" s="91"/>
      <c r="I67" s="91">
        <f t="shared" si="0"/>
        <v>100</v>
      </c>
      <c r="J67" s="91"/>
      <c r="K67" s="92"/>
    </row>
    <row r="68" spans="1:11" ht="24.75" customHeight="1">
      <c r="A68" s="89" t="s">
        <v>22</v>
      </c>
      <c r="B68" s="90"/>
      <c r="C68" s="3" t="s">
        <v>27</v>
      </c>
      <c r="D68" s="93">
        <v>25</v>
      </c>
      <c r="E68" s="93"/>
      <c r="F68" s="93"/>
      <c r="G68" s="91" t="s">
        <v>26</v>
      </c>
      <c r="H68" s="91"/>
      <c r="I68" s="91">
        <f t="shared" si="0"/>
        <v>100</v>
      </c>
      <c r="J68" s="91"/>
      <c r="K68" s="92"/>
    </row>
    <row r="69" spans="1:11" ht="24.75" customHeight="1">
      <c r="A69" s="94" t="s">
        <v>52</v>
      </c>
      <c r="B69" s="95"/>
      <c r="C69" s="3" t="s">
        <v>27</v>
      </c>
      <c r="D69" s="93">
        <v>100</v>
      </c>
      <c r="E69" s="93"/>
      <c r="F69" s="93"/>
      <c r="G69" s="91" t="s">
        <v>26</v>
      </c>
      <c r="H69" s="91"/>
      <c r="I69" s="91">
        <f>D69*4</f>
        <v>400</v>
      </c>
      <c r="J69" s="91"/>
      <c r="K69" s="92"/>
    </row>
    <row r="70" spans="1:11" ht="24.75" customHeight="1">
      <c r="A70" s="94" t="s">
        <v>66</v>
      </c>
      <c r="B70" s="95"/>
      <c r="C70" s="3" t="s">
        <v>67</v>
      </c>
      <c r="D70" s="96" t="s">
        <v>68</v>
      </c>
      <c r="E70" s="91"/>
      <c r="F70" s="91"/>
      <c r="G70" s="91"/>
      <c r="H70" s="91"/>
      <c r="I70" s="91"/>
      <c r="J70" s="91"/>
      <c r="K70" s="92"/>
    </row>
    <row r="71" spans="1:11" ht="24.75" customHeight="1">
      <c r="A71" s="89" t="s">
        <v>51</v>
      </c>
      <c r="B71" s="90"/>
      <c r="C71" s="3" t="s">
        <v>17</v>
      </c>
      <c r="D71" s="93">
        <v>100</v>
      </c>
      <c r="E71" s="91"/>
      <c r="F71" s="91"/>
      <c r="G71" s="91"/>
      <c r="H71" s="91"/>
      <c r="I71" s="91"/>
      <c r="J71" s="91"/>
      <c r="K71" s="92"/>
    </row>
    <row r="72" spans="1:11" ht="24.75" customHeight="1">
      <c r="A72" s="89" t="s">
        <v>33</v>
      </c>
      <c r="B72" s="90"/>
      <c r="C72" s="3" t="s">
        <v>17</v>
      </c>
      <c r="D72" s="93">
        <v>150</v>
      </c>
      <c r="E72" s="91"/>
      <c r="F72" s="91"/>
      <c r="G72" s="91"/>
      <c r="H72" s="91"/>
      <c r="I72" s="91"/>
      <c r="J72" s="91"/>
      <c r="K72" s="92"/>
    </row>
    <row r="73" spans="1:11" ht="24.75" customHeight="1">
      <c r="A73" s="89" t="s">
        <v>31</v>
      </c>
      <c r="B73" s="90"/>
      <c r="C73" s="3" t="s">
        <v>17</v>
      </c>
      <c r="D73" s="93">
        <v>300</v>
      </c>
      <c r="E73" s="91"/>
      <c r="F73" s="91"/>
      <c r="G73" s="91"/>
      <c r="H73" s="91"/>
      <c r="I73" s="91"/>
      <c r="J73" s="91"/>
      <c r="K73" s="92"/>
    </row>
    <row r="74" spans="1:11" ht="24.75" customHeight="1">
      <c r="A74" s="89" t="s">
        <v>37</v>
      </c>
      <c r="B74" s="90"/>
      <c r="C74" s="3" t="s">
        <v>17</v>
      </c>
      <c r="D74" s="91">
        <v>300</v>
      </c>
      <c r="E74" s="91"/>
      <c r="F74" s="91"/>
      <c r="G74" s="91"/>
      <c r="H74" s="91"/>
      <c r="I74" s="91"/>
      <c r="J74" s="91"/>
      <c r="K74" s="92"/>
    </row>
    <row r="75" spans="1:11" ht="24.75" customHeight="1">
      <c r="A75" s="89" t="s">
        <v>32</v>
      </c>
      <c r="B75" s="90"/>
      <c r="C75" s="3" t="s">
        <v>17</v>
      </c>
      <c r="D75" s="96" t="s">
        <v>65</v>
      </c>
      <c r="E75" s="91"/>
      <c r="F75" s="91"/>
      <c r="G75" s="91"/>
      <c r="H75" s="91"/>
      <c r="I75" s="91"/>
      <c r="J75" s="91"/>
      <c r="K75" s="92"/>
    </row>
    <row r="76" spans="1:11" ht="24.75" customHeight="1">
      <c r="A76" s="94" t="s">
        <v>48</v>
      </c>
      <c r="B76" s="95"/>
      <c r="C76" s="3" t="s">
        <v>45</v>
      </c>
      <c r="D76" s="56" t="s">
        <v>46</v>
      </c>
      <c r="E76" s="97"/>
      <c r="F76" s="97"/>
      <c r="G76" s="97"/>
      <c r="H76" s="97"/>
      <c r="I76" s="97"/>
      <c r="J76" s="97"/>
      <c r="K76" s="98"/>
    </row>
    <row r="77" spans="1:11" ht="24.75" customHeight="1">
      <c r="A77" s="94" t="s">
        <v>49</v>
      </c>
      <c r="B77" s="95"/>
      <c r="C77" s="3" t="s">
        <v>45</v>
      </c>
      <c r="D77" s="56">
        <v>500</v>
      </c>
      <c r="E77" s="97"/>
      <c r="F77" s="97"/>
      <c r="G77" s="97"/>
      <c r="H77" s="97"/>
      <c r="I77" s="97"/>
      <c r="J77" s="97"/>
      <c r="K77" s="98"/>
    </row>
    <row r="78" spans="1:11" ht="24.75" customHeight="1">
      <c r="A78" s="94" t="s">
        <v>57</v>
      </c>
      <c r="B78" s="95"/>
      <c r="C78" s="3" t="s">
        <v>58</v>
      </c>
      <c r="D78" s="56">
        <v>600</v>
      </c>
      <c r="E78" s="97"/>
      <c r="F78" s="97"/>
      <c r="G78" s="97"/>
      <c r="H78" s="97"/>
      <c r="I78" s="97"/>
      <c r="J78" s="97"/>
      <c r="K78" s="98"/>
    </row>
    <row r="79" spans="1:11" ht="24.75" customHeight="1">
      <c r="A79" s="94" t="s">
        <v>61</v>
      </c>
      <c r="B79" s="95"/>
      <c r="C79" s="3" t="s">
        <v>60</v>
      </c>
      <c r="D79" s="56">
        <v>1500</v>
      </c>
      <c r="E79" s="97"/>
      <c r="F79" s="97"/>
      <c r="G79" s="97"/>
      <c r="H79" s="97"/>
      <c r="I79" s="97"/>
      <c r="J79" s="97"/>
      <c r="K79" s="98"/>
    </row>
    <row r="80" spans="1:11" ht="24.75" customHeight="1">
      <c r="A80" s="94" t="s">
        <v>59</v>
      </c>
      <c r="B80" s="95"/>
      <c r="C80" s="3" t="s">
        <v>60</v>
      </c>
      <c r="D80" s="56">
        <v>2500</v>
      </c>
      <c r="E80" s="97"/>
      <c r="F80" s="97"/>
      <c r="G80" s="97"/>
      <c r="H80" s="97"/>
      <c r="I80" s="97"/>
      <c r="J80" s="97"/>
      <c r="K80" s="98"/>
    </row>
    <row r="81" spans="1:11" ht="24.75" customHeight="1">
      <c r="A81" s="99" t="s">
        <v>39</v>
      </c>
      <c r="B81" s="100"/>
      <c r="C81" s="3" t="s">
        <v>44</v>
      </c>
      <c r="D81" s="101">
        <v>200</v>
      </c>
      <c r="E81" s="101"/>
      <c r="F81" s="101"/>
      <c r="G81" s="101"/>
      <c r="H81" s="101"/>
      <c r="I81" s="101"/>
      <c r="J81" s="101"/>
      <c r="K81" s="102"/>
    </row>
    <row r="82" spans="1:11" ht="24.75" customHeight="1">
      <c r="A82" s="103" t="s">
        <v>47</v>
      </c>
      <c r="B82" s="104"/>
      <c r="C82" s="3" t="s">
        <v>43</v>
      </c>
      <c r="D82" s="101">
        <v>200</v>
      </c>
      <c r="E82" s="101"/>
      <c r="F82" s="101"/>
      <c r="G82" s="101"/>
      <c r="H82" s="101"/>
      <c r="I82" s="101"/>
      <c r="J82" s="101"/>
      <c r="K82" s="102"/>
    </row>
    <row r="83" spans="1:11" ht="24.75" customHeight="1">
      <c r="A83" s="89" t="s">
        <v>42</v>
      </c>
      <c r="B83" s="90"/>
      <c r="C83" s="3" t="s">
        <v>34</v>
      </c>
      <c r="D83" s="93">
        <v>1000</v>
      </c>
      <c r="E83" s="93"/>
      <c r="F83" s="93"/>
      <c r="G83" s="93"/>
      <c r="H83" s="93"/>
      <c r="I83" s="93"/>
      <c r="J83" s="93"/>
      <c r="K83" s="107"/>
    </row>
    <row r="84" spans="1:11" ht="24.75" customHeight="1">
      <c r="A84" s="89" t="s">
        <v>41</v>
      </c>
      <c r="B84" s="90"/>
      <c r="C84" s="3" t="s">
        <v>34</v>
      </c>
      <c r="D84" s="93">
        <v>1200</v>
      </c>
      <c r="E84" s="93"/>
      <c r="F84" s="93"/>
      <c r="G84" s="93"/>
      <c r="H84" s="93"/>
      <c r="I84" s="93"/>
      <c r="J84" s="93"/>
      <c r="K84" s="107"/>
    </row>
    <row r="85" spans="1:11" ht="24.75" customHeight="1">
      <c r="A85" s="89" t="s">
        <v>40</v>
      </c>
      <c r="B85" s="90"/>
      <c r="C85" s="3" t="s">
        <v>23</v>
      </c>
      <c r="D85" s="93">
        <v>50</v>
      </c>
      <c r="E85" s="91"/>
      <c r="F85" s="91"/>
      <c r="G85" s="91"/>
      <c r="H85" s="91"/>
      <c r="I85" s="91"/>
      <c r="J85" s="91"/>
      <c r="K85" s="92"/>
    </row>
    <row r="86" spans="1:11" ht="24.75" customHeight="1" thickBot="1">
      <c r="A86" s="68" t="s">
        <v>18</v>
      </c>
      <c r="B86" s="69"/>
      <c r="C86" s="8" t="s">
        <v>25</v>
      </c>
      <c r="D86" s="70">
        <v>100</v>
      </c>
      <c r="E86" s="70"/>
      <c r="F86" s="70"/>
      <c r="G86" s="70"/>
      <c r="H86" s="70"/>
      <c r="I86" s="70"/>
      <c r="J86" s="70"/>
      <c r="K86" s="71"/>
    </row>
    <row r="87" spans="1:11" ht="24.75" customHeight="1">
      <c r="A87" s="72" t="s">
        <v>85</v>
      </c>
      <c r="B87" s="73"/>
      <c r="C87" s="74"/>
      <c r="D87" s="78">
        <v>100</v>
      </c>
      <c r="E87" s="79"/>
      <c r="F87" s="79"/>
      <c r="G87" s="79"/>
      <c r="H87" s="79"/>
      <c r="I87" s="79"/>
      <c r="J87" s="79"/>
      <c r="K87" s="80"/>
    </row>
    <row r="88" spans="1:11" ht="24.75" customHeight="1" thickBot="1">
      <c r="A88" s="75"/>
      <c r="B88" s="76"/>
      <c r="C88" s="77"/>
      <c r="D88" s="81"/>
      <c r="E88" s="82"/>
      <c r="F88" s="82"/>
      <c r="G88" s="82"/>
      <c r="H88" s="82"/>
      <c r="I88" s="82"/>
      <c r="J88" s="82"/>
      <c r="K88" s="83"/>
    </row>
    <row r="90" ht="12.75">
      <c r="A90" s="1" t="s">
        <v>64</v>
      </c>
    </row>
    <row r="91" ht="12.75">
      <c r="A91" s="1"/>
    </row>
    <row r="92" ht="12.75">
      <c r="A92" s="1" t="s">
        <v>63</v>
      </c>
    </row>
    <row r="94" ht="13.5" thickBot="1"/>
    <row r="95" spans="1:11" ht="18.75">
      <c r="A95" s="86" t="s">
        <v>20</v>
      </c>
      <c r="B95" s="87"/>
      <c r="C95" s="87"/>
      <c r="D95" s="87"/>
      <c r="E95" s="87"/>
      <c r="F95" s="87"/>
      <c r="G95" s="87"/>
      <c r="H95" s="87"/>
      <c r="I95" s="87"/>
      <c r="J95" s="87"/>
      <c r="K95" s="88"/>
    </row>
    <row r="96" spans="1:11" ht="24.75" customHeight="1">
      <c r="A96" s="105" t="s">
        <v>53</v>
      </c>
      <c r="B96" s="106"/>
      <c r="C96" s="3" t="s">
        <v>19</v>
      </c>
      <c r="D96" s="91">
        <v>100</v>
      </c>
      <c r="E96" s="91"/>
      <c r="F96" s="91"/>
      <c r="G96" s="91" t="s">
        <v>25</v>
      </c>
      <c r="H96" s="91"/>
      <c r="I96" s="91">
        <f>D96*4</f>
        <v>400</v>
      </c>
      <c r="J96" s="91"/>
      <c r="K96" s="92"/>
    </row>
    <row r="97" spans="1:11" ht="24.75" customHeight="1">
      <c r="A97" s="108" t="s">
        <v>54</v>
      </c>
      <c r="B97" s="109"/>
      <c r="C97" s="3" t="s">
        <v>19</v>
      </c>
      <c r="D97" s="91">
        <v>150</v>
      </c>
      <c r="E97" s="91"/>
      <c r="F97" s="91"/>
      <c r="G97" s="91" t="s">
        <v>25</v>
      </c>
      <c r="H97" s="91"/>
      <c r="I97" s="91">
        <f>D97*4</f>
        <v>600</v>
      </c>
      <c r="J97" s="91"/>
      <c r="K97" s="92"/>
    </row>
    <row r="98" spans="1:11" ht="24.75" customHeight="1" thickBot="1">
      <c r="A98" s="110" t="s">
        <v>55</v>
      </c>
      <c r="B98" s="111"/>
      <c r="C98" s="8" t="s">
        <v>19</v>
      </c>
      <c r="D98" s="112">
        <v>200</v>
      </c>
      <c r="E98" s="112"/>
      <c r="F98" s="112"/>
      <c r="G98" s="112" t="s">
        <v>25</v>
      </c>
      <c r="H98" s="112"/>
      <c r="I98" s="112">
        <f>D98*4</f>
        <v>800</v>
      </c>
      <c r="J98" s="112"/>
      <c r="K98" s="113"/>
    </row>
    <row r="99" ht="26.25" customHeight="1"/>
    <row r="100" ht="12.75">
      <c r="A100" s="1" t="s">
        <v>24</v>
      </c>
    </row>
  </sheetData>
  <sheetProtection/>
  <mergeCells count="97">
    <mergeCell ref="A97:B97"/>
    <mergeCell ref="D97:F97"/>
    <mergeCell ref="G97:H97"/>
    <mergeCell ref="I97:K97"/>
    <mergeCell ref="A98:B98"/>
    <mergeCell ref="D98:F98"/>
    <mergeCell ref="G98:H98"/>
    <mergeCell ref="I98:K98"/>
    <mergeCell ref="A95:K95"/>
    <mergeCell ref="A96:B96"/>
    <mergeCell ref="D96:F96"/>
    <mergeCell ref="G96:H96"/>
    <mergeCell ref="I96:K96"/>
    <mergeCell ref="A83:B83"/>
    <mergeCell ref="D83:K83"/>
    <mergeCell ref="A84:B84"/>
    <mergeCell ref="D84:K84"/>
    <mergeCell ref="A85:B85"/>
    <mergeCell ref="A79:B79"/>
    <mergeCell ref="D79:K79"/>
    <mergeCell ref="D85:K85"/>
    <mergeCell ref="A80:B80"/>
    <mergeCell ref="D80:K80"/>
    <mergeCell ref="A81:B81"/>
    <mergeCell ref="D81:K81"/>
    <mergeCell ref="A82:B82"/>
    <mergeCell ref="D82:K82"/>
    <mergeCell ref="A76:B76"/>
    <mergeCell ref="D76:K76"/>
    <mergeCell ref="A77:B77"/>
    <mergeCell ref="D77:K77"/>
    <mergeCell ref="A78:B78"/>
    <mergeCell ref="D78:K78"/>
    <mergeCell ref="A73:B73"/>
    <mergeCell ref="D73:K73"/>
    <mergeCell ref="A74:B74"/>
    <mergeCell ref="D74:K74"/>
    <mergeCell ref="A75:B75"/>
    <mergeCell ref="D75:K75"/>
    <mergeCell ref="A70:B70"/>
    <mergeCell ref="D70:K70"/>
    <mergeCell ref="A71:B71"/>
    <mergeCell ref="D71:K71"/>
    <mergeCell ref="A72:B72"/>
    <mergeCell ref="D72:K72"/>
    <mergeCell ref="A68:B68"/>
    <mergeCell ref="D68:F68"/>
    <mergeCell ref="G68:H68"/>
    <mergeCell ref="I68:K68"/>
    <mergeCell ref="A69:B69"/>
    <mergeCell ref="D69:F69"/>
    <mergeCell ref="G69:H69"/>
    <mergeCell ref="I69:K69"/>
    <mergeCell ref="A66:B66"/>
    <mergeCell ref="D66:F66"/>
    <mergeCell ref="G66:H66"/>
    <mergeCell ref="I66:K66"/>
    <mergeCell ref="A67:B67"/>
    <mergeCell ref="D67:F67"/>
    <mergeCell ref="G67:H67"/>
    <mergeCell ref="I67:K67"/>
    <mergeCell ref="A64:B64"/>
    <mergeCell ref="D64:F64"/>
    <mergeCell ref="G64:H64"/>
    <mergeCell ref="I64:K64"/>
    <mergeCell ref="A65:B65"/>
    <mergeCell ref="D65:F65"/>
    <mergeCell ref="G65:H65"/>
    <mergeCell ref="I65:K65"/>
    <mergeCell ref="A62:B62"/>
    <mergeCell ref="D62:F62"/>
    <mergeCell ref="G62:H62"/>
    <mergeCell ref="I62:K62"/>
    <mergeCell ref="A63:B63"/>
    <mergeCell ref="D63:F63"/>
    <mergeCell ref="G63:H63"/>
    <mergeCell ref="I63:K63"/>
    <mergeCell ref="C29:D29"/>
    <mergeCell ref="C30:D30"/>
    <mergeCell ref="A86:B86"/>
    <mergeCell ref="D86:K86"/>
    <mergeCell ref="A87:C88"/>
    <mergeCell ref="D87:K88"/>
    <mergeCell ref="C31:D31"/>
    <mergeCell ref="C33:D33"/>
    <mergeCell ref="A57:K57"/>
    <mergeCell ref="A61:K61"/>
    <mergeCell ref="C24:D24"/>
    <mergeCell ref="C25:D25"/>
    <mergeCell ref="C26:D26"/>
    <mergeCell ref="C28:D28"/>
    <mergeCell ref="A1:K1"/>
    <mergeCell ref="A6:K6"/>
    <mergeCell ref="C18:D18"/>
    <mergeCell ref="A21:K21"/>
    <mergeCell ref="C22:D22"/>
    <mergeCell ref="C23:D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rowBreaks count="1" manualBreakCount="1">
    <brk id="5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2015-03-10T11:20:58Z</cp:lastPrinted>
  <dcterms:created xsi:type="dcterms:W3CDTF">1996-10-08T23:32:33Z</dcterms:created>
  <dcterms:modified xsi:type="dcterms:W3CDTF">2015-04-13T12:46:16Z</dcterms:modified>
  <cp:category/>
  <cp:version/>
  <cp:contentType/>
  <cp:contentStatus/>
</cp:coreProperties>
</file>